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15" activeTab="5"/>
  </bookViews>
  <sheets>
    <sheet name="封面" sheetId="6" r:id="rId1"/>
    <sheet name="表1 2023年全市限额及余额" sheetId="1" r:id="rId2"/>
    <sheet name="表2 2024年全市限额及余额 " sheetId="5" r:id="rId3"/>
    <sheet name="表3 市级一般债务余额" sheetId="2" r:id="rId4"/>
    <sheet name="表4 市级专项债务余额" sheetId="3" r:id="rId5"/>
    <sheet name="表5 发行及还本付息情况表" sheetId="4" r:id="rId6"/>
  </sheets>
  <calcPr calcId="144525"/>
</workbook>
</file>

<file path=xl/sharedStrings.xml><?xml version="1.0" encoding="utf-8"?>
<sst xmlns="http://schemas.openxmlformats.org/spreadsheetml/2006/main" count="154" uniqueCount="90">
  <si>
    <r>
      <rPr>
        <sz val="24"/>
        <color indexed="8"/>
        <rFont val="方正小标宋简体"/>
        <charset val="134"/>
      </rPr>
      <t>咸宁市2024年</t>
    </r>
    <r>
      <rPr>
        <sz val="24"/>
        <color rgb="FF000000"/>
        <rFont val="微软雅黑"/>
        <charset val="134"/>
      </rPr>
      <t>2</t>
    </r>
    <r>
      <rPr>
        <sz val="24"/>
        <color indexed="8"/>
        <rFont val="方正小标宋简体"/>
        <charset val="134"/>
      </rPr>
      <t>月地方政府债务相关情况表</t>
    </r>
  </si>
  <si>
    <t>表1</t>
  </si>
  <si>
    <t>咸宁市2023年地方政府债务限额及余额情况表</t>
  </si>
  <si>
    <t>表2</t>
  </si>
  <si>
    <t>咸宁市2024年地方政府债务限额及余额情况表</t>
  </si>
  <si>
    <t>表3</t>
  </si>
  <si>
    <t>咸宁市本级地方政府一般债务余额情况表</t>
  </si>
  <si>
    <t>表4</t>
  </si>
  <si>
    <t>咸宁市本级地方政府专项债务余额情况表</t>
  </si>
  <si>
    <t>表5</t>
  </si>
  <si>
    <t>咸宁市地方政府债券发行及还本付息情况表</t>
  </si>
  <si>
    <t>单位：亿元</t>
  </si>
  <si>
    <t>地   区</t>
  </si>
  <si>
    <t>2023年债务限额</t>
  </si>
  <si>
    <t>2023年债务余额</t>
  </si>
  <si>
    <t>备 注</t>
  </si>
  <si>
    <t>小 计</t>
  </si>
  <si>
    <t>一般债务</t>
  </si>
  <si>
    <t>专项债务</t>
  </si>
  <si>
    <t>A=B+C</t>
  </si>
  <si>
    <t>B</t>
  </si>
  <si>
    <t>C</t>
  </si>
  <si>
    <t>D=E+F</t>
  </si>
  <si>
    <t>E</t>
  </si>
  <si>
    <t>F</t>
  </si>
  <si>
    <t>合 计</t>
  </si>
  <si>
    <t>市本级</t>
  </si>
  <si>
    <t>咸安区</t>
  </si>
  <si>
    <t>嘉鱼县</t>
  </si>
  <si>
    <t>赤壁市</t>
  </si>
  <si>
    <t>通城县</t>
  </si>
  <si>
    <t>崇阳县</t>
  </si>
  <si>
    <t>通山县</t>
  </si>
  <si>
    <t>注：本表反映上一年度本地区、本级及分地区地方政府债务限额及余额执行数。</t>
  </si>
  <si>
    <t>2024年债务限额</t>
  </si>
  <si>
    <t>2024年债务余额(10月）</t>
  </si>
  <si>
    <t>备注：2024年债务限额暂根据2024年1月16日《关于提前下达2024年部分新增债务限额的通知》(鄂财债发〔2024〕7号 )确定，年末将根据省厅下达的限额情况进行调整。</t>
  </si>
  <si>
    <t>项    目</t>
  </si>
  <si>
    <t>预算数</t>
  </si>
  <si>
    <t>执行数</t>
  </si>
  <si>
    <t>一、2022年末地方政府一般债务余额</t>
  </si>
  <si>
    <t>二、2023年末地方政府一般债务限额</t>
  </si>
  <si>
    <t>三、2023年地方政府一般债务发行额</t>
  </si>
  <si>
    <t>四、2023年地方政府一般债务还本额</t>
  </si>
  <si>
    <t>五、2023年末地方政府一般债务余额</t>
  </si>
  <si>
    <t>六、2024年地方政府一般债务限额</t>
  </si>
  <si>
    <t>七、2024年地方政府一般债券发行金额</t>
  </si>
  <si>
    <t xml:space="preserve">   其中：再融资债券</t>
  </si>
  <si>
    <t xml:space="preserve">        新增债券</t>
  </si>
  <si>
    <t>八、2024年地方政府一般债务余额</t>
  </si>
  <si>
    <t>截至10月底</t>
  </si>
  <si>
    <t>一、2022年末地方政府专项债务余额</t>
  </si>
  <si>
    <t>二、2023年末地方政府专项债务限额</t>
  </si>
  <si>
    <t>三、2023年地方政府专项债券发行额</t>
  </si>
  <si>
    <t>四、2023年地方政府专项债务还本额</t>
  </si>
  <si>
    <t>五、2023年末地方政府专项债务余额</t>
  </si>
  <si>
    <t>六、2024年地方政府专项债务限额</t>
  </si>
  <si>
    <t>七、2024年地方政府专项债券发行金额</t>
  </si>
  <si>
    <t>八、2024年地方政府专项债务余额</t>
  </si>
  <si>
    <t>公式</t>
  </si>
  <si>
    <t>全市</t>
  </si>
  <si>
    <t>一、2023年发行执行数</t>
  </si>
  <si>
    <t>A=B+D</t>
  </si>
  <si>
    <t>（一）一般债券</t>
  </si>
  <si>
    <t>（二）专项债券</t>
  </si>
  <si>
    <t>D</t>
  </si>
  <si>
    <t>二、2023年还本执行数</t>
  </si>
  <si>
    <t>F=G+H</t>
  </si>
  <si>
    <t>G</t>
  </si>
  <si>
    <t>H</t>
  </si>
  <si>
    <t>三、2023年付息执行数</t>
  </si>
  <si>
    <t>I=J+K</t>
  </si>
  <si>
    <t>J</t>
  </si>
  <si>
    <t>K</t>
  </si>
  <si>
    <t>四、2024年还本预计数</t>
  </si>
  <si>
    <t>L=M+P</t>
  </si>
  <si>
    <t>M=N+O</t>
  </si>
  <si>
    <t xml:space="preserve">   其中：再融资</t>
  </si>
  <si>
    <t>N</t>
  </si>
  <si>
    <t xml:space="preserve">      财政预算安排 </t>
  </si>
  <si>
    <t>O</t>
  </si>
  <si>
    <t>P=Q+R</t>
  </si>
  <si>
    <t>Q</t>
  </si>
  <si>
    <t xml:space="preserve">      财政预算安排</t>
  </si>
  <si>
    <t>R</t>
  </si>
  <si>
    <t>五、2024年付息预计数</t>
  </si>
  <si>
    <t>S=T+U</t>
  </si>
  <si>
    <t>T</t>
  </si>
  <si>
    <t>U</t>
  </si>
  <si>
    <t>注：本表反映本地区和本级上一年度地方政府债券（含再融资债券）发行及还本付息执行数、本年度地方政府债券还本付息预计数。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</si>
</sst>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 "/>
    <numFmt numFmtId="42" formatCode="_ &quot;￥&quot;* #,##0_ ;_ &quot;￥&quot;* \-#,##0_ ;_ &quot;￥&quot;* &quot;-&quot;_ ;_ @_ "/>
    <numFmt numFmtId="41" formatCode="_ * #,##0_ ;_ * \-#,##0_ ;_ * &quot;-&quot;_ ;_ @_ "/>
  </numFmts>
  <fonts count="34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sz val="11"/>
      <name val="SimSun"/>
      <charset val="134"/>
    </font>
    <font>
      <b/>
      <sz val="18"/>
      <name val="SimSun"/>
      <charset val="134"/>
    </font>
    <font>
      <sz val="9"/>
      <name val="SimSun"/>
      <charset val="134"/>
    </font>
    <font>
      <b/>
      <sz val="11"/>
      <name val="SimSun"/>
      <charset val="134"/>
    </font>
    <font>
      <sz val="9"/>
      <color indexed="8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sz val="24"/>
      <color indexed="8"/>
      <name val="方正小标宋简体"/>
      <charset val="134"/>
    </font>
    <font>
      <sz val="22"/>
      <color indexed="8"/>
      <name val="方正小标宋简体"/>
      <charset val="134"/>
    </font>
    <font>
      <sz val="16"/>
      <color indexed="8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sz val="24"/>
      <color rgb="FF000000"/>
      <name val="微软雅黑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0" fontId="19" fillId="0" borderId="0">
      <alignment vertical="center"/>
    </xf>
    <xf numFmtId="0" fontId="17" fillId="10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2" fillId="12" borderId="9" applyNumberFormat="0" applyAlignment="0" applyProtection="0">
      <alignment vertical="center"/>
    </xf>
    <xf numFmtId="0" fontId="25" fillId="17" borderId="10" applyNumberFormat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42" fontId="19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9" fillId="18" borderId="11" applyNumberFormat="0" applyFont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30" fillId="12" borderId="5" applyNumberFormat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44" fontId="19" fillId="0" borderId="0" applyFont="0" applyFill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righ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horizontal="left" vertical="center" wrapText="1"/>
    </xf>
    <xf numFmtId="176" fontId="3" fillId="0" borderId="1" xfId="0" applyNumberFormat="1" applyFont="1" applyBorder="1" applyAlignment="1">
      <alignment horizontal="right" vertical="center" wrapText="1"/>
    </xf>
    <xf numFmtId="0" fontId="5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0" fillId="0" borderId="1" xfId="0" applyBorder="1">
      <alignment vertical="center"/>
    </xf>
    <xf numFmtId="4" fontId="2" fillId="0" borderId="1" xfId="0" applyNumberFormat="1" applyFont="1" applyBorder="1">
      <alignment vertical="center"/>
    </xf>
    <xf numFmtId="4" fontId="0" fillId="0" borderId="1" xfId="0" applyNumberFormat="1" applyBorder="1">
      <alignment vertical="center"/>
    </xf>
    <xf numFmtId="3" fontId="0" fillId="0" borderId="1" xfId="0" applyNumberFormat="1" applyBorder="1">
      <alignment vertical="center"/>
    </xf>
    <xf numFmtId="0" fontId="3" fillId="0" borderId="0" xfId="0" applyFont="1" applyAlignment="1">
      <alignment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1" fillId="0" borderId="1" xfId="0" applyFont="1" applyBorder="1">
      <alignment vertical="center"/>
    </xf>
    <xf numFmtId="0" fontId="0" fillId="0" borderId="1" xfId="0" applyBorder="1" applyAlignment="1">
      <alignment vertical="center" wrapText="1"/>
    </xf>
    <xf numFmtId="0" fontId="7" fillId="0" borderId="1" xfId="0" applyFont="1" applyBorder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4" fontId="6" fillId="0" borderId="1" xfId="0" applyNumberFormat="1" applyFont="1" applyBorder="1" applyAlignment="1">
      <alignment horizontal="right" vertical="center" wrapText="1"/>
    </xf>
    <xf numFmtId="0" fontId="5" fillId="0" borderId="2" xfId="0" applyFont="1" applyBorder="1" applyAlignment="1">
      <alignment horizontal="right" vertical="center" wrapText="1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4" fontId="6" fillId="0" borderId="1" xfId="0" applyNumberFormat="1" applyFont="1" applyBorder="1" applyAlignment="1">
      <alignment vertical="center" wrapText="1"/>
    </xf>
    <xf numFmtId="0" fontId="9" fillId="0" borderId="1" xfId="0" applyFont="1" applyBorder="1">
      <alignment vertical="center"/>
    </xf>
    <xf numFmtId="0" fontId="8" fillId="0" borderId="4" xfId="0" applyFont="1" applyBorder="1" applyAlignment="1">
      <alignment vertical="center" wrapText="1"/>
    </xf>
    <xf numFmtId="0" fontId="8" fillId="0" borderId="1" xfId="0" applyFont="1" applyBorder="1">
      <alignment vertical="center"/>
    </xf>
    <xf numFmtId="0" fontId="10" fillId="0" borderId="0" xfId="0" applyFont="1" applyAlignment="1">
      <alignment horizontal="center" vertical="center" wrapText="1"/>
    </xf>
    <xf numFmtId="0" fontId="11" fillId="0" borderId="0" xfId="0" applyFont="1">
      <alignment vertical="center"/>
    </xf>
    <xf numFmtId="0" fontId="12" fillId="0" borderId="0" xfId="0" applyFont="1">
      <alignment vertical="center"/>
    </xf>
  </cellXfs>
  <cellStyles count="50">
    <cellStyle name="常规" xfId="0" builtinId="0"/>
    <cellStyle name="常规 2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40% - 强调文字颜色 4" xfId="23" builtinId="43"/>
    <cellStyle name="链接单元格" xfId="24" builtinId="24"/>
    <cellStyle name="标题 4" xfId="25" builtinId="19"/>
    <cellStyle name="20% - 强调文字颜色 2" xfId="26" builtinId="34"/>
    <cellStyle name="货币[0]" xfId="27" builtinId="7"/>
    <cellStyle name="警告文本" xfId="28" builtinId="11"/>
    <cellStyle name="40% - 强调文字颜色 2" xfId="29" builtinId="35"/>
    <cellStyle name="注释" xfId="30" builtinId="10"/>
    <cellStyle name="60% - 强调文字颜色 3" xfId="31" builtinId="40"/>
    <cellStyle name="好" xfId="32" builtinId="26"/>
    <cellStyle name="20% - 强调文字颜色 5" xfId="33" builtinId="46"/>
    <cellStyle name="适中" xfId="34" builtinId="28"/>
    <cellStyle name="计算" xfId="35" builtinId="22"/>
    <cellStyle name="强调文字颜色 1" xfId="36" builtinId="29"/>
    <cellStyle name="60% - 强调文字颜色 4" xfId="37" builtinId="44"/>
    <cellStyle name="60% - 强调文字颜色 1" xfId="38" builtinId="32"/>
    <cellStyle name="强调文字颜色 2" xfId="39" builtinId="33"/>
    <cellStyle name="60% - 强调文字颜色 5" xfId="40" builtinId="48"/>
    <cellStyle name="百分比" xfId="41" builtinId="5"/>
    <cellStyle name="60% - 强调文字颜色 2" xfId="42" builtinId="36"/>
    <cellStyle name="货币" xfId="43" builtinId="4"/>
    <cellStyle name="强调文字颜色 3" xfId="44" builtinId="37"/>
    <cellStyle name="20% - 强调文字颜色 3" xfId="45" builtinId="38"/>
    <cellStyle name="输入" xfId="46" builtinId="20"/>
    <cellStyle name="40% - 强调文字颜色 3" xfId="47" builtinId="39"/>
    <cellStyle name="强调文字颜色 4" xfId="48" builtinId="41"/>
    <cellStyle name="20% - 强调文字颜色 4" xfId="49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3:L11"/>
  <sheetViews>
    <sheetView workbookViewId="0">
      <selection activeCell="B3" sqref="B3:L3"/>
    </sheetView>
  </sheetViews>
  <sheetFormatPr defaultColWidth="9" defaultRowHeight="13.5"/>
  <cols>
    <col min="1" max="1" width="13" customWidth="1"/>
  </cols>
  <sheetData>
    <row r="3" ht="45" customHeight="1" spans="2:12">
      <c r="B3" s="37" t="s">
        <v>0</v>
      </c>
      <c r="C3" s="37"/>
      <c r="D3" s="37"/>
      <c r="E3" s="37"/>
      <c r="F3" s="37"/>
      <c r="G3" s="37"/>
      <c r="H3" s="37"/>
      <c r="I3" s="37"/>
      <c r="J3" s="37"/>
      <c r="K3" s="37"/>
      <c r="L3" s="37"/>
    </row>
    <row r="4" ht="66" customHeight="1" spans="3:3">
      <c r="C4" s="38"/>
    </row>
    <row r="5" ht="40.05" customHeight="1" spans="4:5">
      <c r="D5" s="39" t="s">
        <v>1</v>
      </c>
      <c r="E5" s="39" t="s">
        <v>2</v>
      </c>
    </row>
    <row r="6" ht="40.05" customHeight="1" spans="4:5">
      <c r="D6" s="39" t="s">
        <v>3</v>
      </c>
      <c r="E6" s="39" t="s">
        <v>4</v>
      </c>
    </row>
    <row r="7" ht="40.05" customHeight="1" spans="4:5">
      <c r="D7" s="39" t="s">
        <v>5</v>
      </c>
      <c r="E7" s="39" t="s">
        <v>6</v>
      </c>
    </row>
    <row r="8" ht="40.05" customHeight="1" spans="4:5">
      <c r="D8" s="39" t="s">
        <v>7</v>
      </c>
      <c r="E8" s="39" t="s">
        <v>8</v>
      </c>
    </row>
    <row r="9" ht="40.05" customHeight="1" spans="4:5">
      <c r="D9" s="39" t="s">
        <v>9</v>
      </c>
      <c r="E9" s="39" t="s">
        <v>10</v>
      </c>
    </row>
    <row r="10" ht="40.05" customHeight="1" spans="4:5">
      <c r="D10" s="39"/>
      <c r="E10" s="39"/>
    </row>
    <row r="11" ht="40.05" customHeight="1" spans="4:5">
      <c r="D11" s="39"/>
      <c r="E11" s="39"/>
    </row>
  </sheetData>
  <mergeCells count="1">
    <mergeCell ref="B3:L3"/>
  </mergeCell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6"/>
  <sheetViews>
    <sheetView workbookViewId="0">
      <pane ySplit="6" topLeftCell="A7" activePane="bottomLeft" state="frozen"/>
      <selection/>
      <selection pane="bottomLeft" activeCell="G6" sqref="G6"/>
    </sheetView>
  </sheetViews>
  <sheetFormatPr defaultColWidth="9" defaultRowHeight="13.5" outlineLevelCol="7"/>
  <cols>
    <col min="1" max="1" width="21" customWidth="1"/>
    <col min="2" max="7" width="15.2666666666667" customWidth="1"/>
    <col min="8" max="8" width="16.1333333333333" customWidth="1"/>
  </cols>
  <sheetData>
    <row r="1" ht="31.5" customHeight="1" spans="1:1">
      <c r="A1" s="19" t="s">
        <v>1</v>
      </c>
    </row>
    <row r="2" ht="43.5" customHeight="1" spans="1:8">
      <c r="A2" s="4" t="s">
        <v>2</v>
      </c>
      <c r="B2" s="4"/>
      <c r="C2" s="4"/>
      <c r="D2" s="4"/>
      <c r="E2" s="4"/>
      <c r="F2" s="4"/>
      <c r="G2" s="4"/>
      <c r="H2" s="4"/>
    </row>
    <row r="3" ht="25.5" customHeight="1" spans="1:8">
      <c r="A3" s="12"/>
      <c r="B3" s="12"/>
      <c r="G3" s="29" t="s">
        <v>11</v>
      </c>
      <c r="H3" s="29"/>
    </row>
    <row r="4" s="1" customFormat="1" ht="34.5" customHeight="1" spans="1:8">
      <c r="A4" s="6" t="s">
        <v>12</v>
      </c>
      <c r="B4" s="6" t="s">
        <v>13</v>
      </c>
      <c r="C4" s="6"/>
      <c r="D4" s="6"/>
      <c r="E4" s="6" t="s">
        <v>14</v>
      </c>
      <c r="F4" s="6"/>
      <c r="G4" s="6"/>
      <c r="H4" s="30" t="s">
        <v>15</v>
      </c>
    </row>
    <row r="5" ht="34.5" customHeight="1" spans="1:8">
      <c r="A5" s="6"/>
      <c r="B5" s="6" t="s">
        <v>16</v>
      </c>
      <c r="C5" s="6" t="s">
        <v>17</v>
      </c>
      <c r="D5" s="6" t="s">
        <v>18</v>
      </c>
      <c r="E5" s="6" t="s">
        <v>16</v>
      </c>
      <c r="F5" s="6" t="s">
        <v>17</v>
      </c>
      <c r="G5" s="6" t="s">
        <v>18</v>
      </c>
      <c r="H5" s="31"/>
    </row>
    <row r="6" ht="34.5" customHeight="1" spans="1:8">
      <c r="A6" s="6"/>
      <c r="B6" s="6" t="s">
        <v>19</v>
      </c>
      <c r="C6" s="6" t="s">
        <v>20</v>
      </c>
      <c r="D6" s="6" t="s">
        <v>21</v>
      </c>
      <c r="E6" s="6" t="s">
        <v>22</v>
      </c>
      <c r="F6" s="6" t="s">
        <v>23</v>
      </c>
      <c r="G6" s="6" t="s">
        <v>24</v>
      </c>
      <c r="H6" s="32"/>
    </row>
    <row r="7" s="2" customFormat="1" ht="34.5" customHeight="1" spans="1:8">
      <c r="A7" s="6" t="s">
        <v>25</v>
      </c>
      <c r="B7" s="28">
        <f>SUM(C7:D7)</f>
        <v>451.3048</v>
      </c>
      <c r="C7" s="28">
        <f t="shared" ref="C7:G7" si="0">SUM(C8:C14)</f>
        <v>197.0558</v>
      </c>
      <c r="D7" s="28">
        <f t="shared" si="0"/>
        <v>254.249</v>
      </c>
      <c r="E7" s="33">
        <f>SUM(F7:G7)</f>
        <v>414.7874589033</v>
      </c>
      <c r="F7" s="28">
        <f t="shared" si="0"/>
        <v>176.1106589033</v>
      </c>
      <c r="G7" s="28">
        <f t="shared" si="0"/>
        <v>238.6768</v>
      </c>
      <c r="H7" s="34"/>
    </row>
    <row r="8" ht="34.5" customHeight="1" spans="1:8">
      <c r="A8" s="8" t="s">
        <v>26</v>
      </c>
      <c r="B8" s="21">
        <v>104.0678</v>
      </c>
      <c r="C8" s="21">
        <v>39.4897</v>
      </c>
      <c r="D8" s="21">
        <v>64.5781</v>
      </c>
      <c r="E8" s="21">
        <v>93.9781784632</v>
      </c>
      <c r="F8" s="21">
        <v>35.8585784632</v>
      </c>
      <c r="G8" s="21">
        <v>58.1196</v>
      </c>
      <c r="H8" s="32"/>
    </row>
    <row r="9" ht="34.5" customHeight="1" spans="1:8">
      <c r="A9" s="8" t="s">
        <v>27</v>
      </c>
      <c r="B9" s="21">
        <v>54.3321</v>
      </c>
      <c r="C9" s="21">
        <v>24.816</v>
      </c>
      <c r="D9" s="21">
        <v>29.5161</v>
      </c>
      <c r="E9" s="21">
        <v>51.272</v>
      </c>
      <c r="F9" s="21">
        <v>22.7576</v>
      </c>
      <c r="G9" s="21">
        <v>28.5144</v>
      </c>
      <c r="H9" s="32"/>
    </row>
    <row r="10" ht="34.5" customHeight="1" spans="1:8">
      <c r="A10" s="8" t="s">
        <v>28</v>
      </c>
      <c r="B10" s="21">
        <v>63.4402</v>
      </c>
      <c r="C10" s="21">
        <v>20.2799</v>
      </c>
      <c r="D10" s="21">
        <v>43.1603</v>
      </c>
      <c r="E10" s="21">
        <v>56.6448</v>
      </c>
      <c r="F10" s="21">
        <v>17.6395</v>
      </c>
      <c r="G10" s="21">
        <v>39.0053</v>
      </c>
      <c r="H10" s="36"/>
    </row>
    <row r="11" ht="34.5" customHeight="1" spans="1:8">
      <c r="A11" s="8" t="s">
        <v>29</v>
      </c>
      <c r="B11" s="21">
        <v>89.1829</v>
      </c>
      <c r="C11" s="21">
        <v>37.2484</v>
      </c>
      <c r="D11" s="21">
        <v>51.9345</v>
      </c>
      <c r="E11" s="21">
        <v>85.2815149405</v>
      </c>
      <c r="F11" s="21">
        <v>33.3531149405</v>
      </c>
      <c r="G11" s="21">
        <v>51.9284</v>
      </c>
      <c r="H11" s="36"/>
    </row>
    <row r="12" ht="34.5" customHeight="1" spans="1:8">
      <c r="A12" s="8" t="s">
        <v>30</v>
      </c>
      <c r="B12" s="21">
        <v>49.411</v>
      </c>
      <c r="C12" s="21">
        <v>25.2078</v>
      </c>
      <c r="D12" s="21">
        <v>24.2032</v>
      </c>
      <c r="E12" s="21">
        <v>44.285</v>
      </c>
      <c r="F12" s="21">
        <v>22.0719</v>
      </c>
      <c r="G12" s="21">
        <v>22.2131</v>
      </c>
      <c r="H12" s="36"/>
    </row>
    <row r="13" ht="34.5" customHeight="1" spans="1:8">
      <c r="A13" s="8" t="s">
        <v>31</v>
      </c>
      <c r="B13" s="21">
        <v>44.1097</v>
      </c>
      <c r="C13" s="21">
        <v>25.1341</v>
      </c>
      <c r="D13" s="21">
        <v>18.9756</v>
      </c>
      <c r="E13" s="21">
        <v>40.4594361595</v>
      </c>
      <c r="F13" s="21">
        <v>22.1382361595</v>
      </c>
      <c r="G13" s="21">
        <v>18.3212</v>
      </c>
      <c r="H13" s="36"/>
    </row>
    <row r="14" ht="34.5" customHeight="1" spans="1:8">
      <c r="A14" s="8" t="s">
        <v>32</v>
      </c>
      <c r="B14" s="21">
        <v>46.7611</v>
      </c>
      <c r="C14" s="21">
        <v>24.8799</v>
      </c>
      <c r="D14" s="21">
        <v>21.8812</v>
      </c>
      <c r="E14" s="21">
        <v>42.8665293401</v>
      </c>
      <c r="F14" s="21">
        <v>22.2917293401</v>
      </c>
      <c r="G14" s="21">
        <v>20.5748</v>
      </c>
      <c r="H14" s="36"/>
    </row>
    <row r="15" ht="18" customHeight="1" spans="1:7">
      <c r="A15" s="12" t="s">
        <v>33</v>
      </c>
      <c r="B15" s="12"/>
      <c r="C15" s="12"/>
      <c r="D15" s="12"/>
      <c r="E15" s="12"/>
      <c r="F15" s="12"/>
      <c r="G15" s="12"/>
    </row>
    <row r="16" ht="18" customHeight="1" spans="1:7">
      <c r="A16" s="12"/>
      <c r="B16" s="12"/>
      <c r="C16" s="12"/>
      <c r="D16" s="12"/>
      <c r="E16" s="12"/>
      <c r="F16" s="12"/>
      <c r="G16" s="12"/>
    </row>
  </sheetData>
  <mergeCells count="8">
    <mergeCell ref="A2:H2"/>
    <mergeCell ref="G3:H3"/>
    <mergeCell ref="B4:D4"/>
    <mergeCell ref="E4:G4"/>
    <mergeCell ref="A15:G15"/>
    <mergeCell ref="A16:G16"/>
    <mergeCell ref="A4:A5"/>
    <mergeCell ref="H4:H5"/>
  </mergeCells>
  <printOptions horizontalCentered="1"/>
  <pageMargins left="0.747916666666667" right="0.747916666666667" top="0.275" bottom="0.275" header="0" footer="0"/>
  <pageSetup paperSize="9" orientation="landscape"/>
  <headerFooter>
    <oddFooter>&amp;C第 &amp;P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6"/>
  <sheetViews>
    <sheetView workbookViewId="0">
      <pane ySplit="6" topLeftCell="A7" activePane="bottomLeft" state="frozen"/>
      <selection/>
      <selection pane="bottomLeft" activeCell="G8" sqref="G8"/>
    </sheetView>
  </sheetViews>
  <sheetFormatPr defaultColWidth="9" defaultRowHeight="13.5" outlineLevelCol="7"/>
  <cols>
    <col min="1" max="1" width="19.8666666666667" style="26" customWidth="1"/>
    <col min="2" max="7" width="15.2666666666667" style="26" customWidth="1"/>
    <col min="8" max="8" width="20.8666666666667" style="26" customWidth="1"/>
    <col min="9" max="10" width="9" style="26"/>
    <col min="11" max="12" width="10.4" style="26"/>
    <col min="13" max="16384" width="9" style="26"/>
  </cols>
  <sheetData>
    <row r="1" ht="31.5" customHeight="1" spans="1:1">
      <c r="A1" s="19" t="s">
        <v>3</v>
      </c>
    </row>
    <row r="2" ht="43.5" customHeight="1" spans="1:8">
      <c r="A2" s="4" t="s">
        <v>4</v>
      </c>
      <c r="B2" s="4"/>
      <c r="C2" s="4"/>
      <c r="D2" s="4"/>
      <c r="E2" s="4"/>
      <c r="F2" s="4"/>
      <c r="G2" s="4"/>
      <c r="H2" s="4"/>
    </row>
    <row r="3" ht="25.5" customHeight="1" spans="1:8">
      <c r="A3" s="12"/>
      <c r="B3" s="12"/>
      <c r="G3" s="29" t="s">
        <v>11</v>
      </c>
      <c r="H3" s="29"/>
    </row>
    <row r="4" s="26" customFormat="1" ht="34.5" customHeight="1" spans="1:8">
      <c r="A4" s="6" t="s">
        <v>12</v>
      </c>
      <c r="B4" s="6" t="s">
        <v>34</v>
      </c>
      <c r="C4" s="6"/>
      <c r="D4" s="6"/>
      <c r="E4" s="6" t="s">
        <v>35</v>
      </c>
      <c r="F4" s="6"/>
      <c r="G4" s="6"/>
      <c r="H4" s="30" t="s">
        <v>15</v>
      </c>
    </row>
    <row r="5" ht="34.5" customHeight="1" spans="1:8">
      <c r="A5" s="6"/>
      <c r="B5" s="6" t="s">
        <v>16</v>
      </c>
      <c r="C5" s="6" t="s">
        <v>17</v>
      </c>
      <c r="D5" s="6" t="s">
        <v>18</v>
      </c>
      <c r="E5" s="6" t="s">
        <v>16</v>
      </c>
      <c r="F5" s="6" t="s">
        <v>17</v>
      </c>
      <c r="G5" s="6" t="s">
        <v>18</v>
      </c>
      <c r="H5" s="31"/>
    </row>
    <row r="6" ht="34.5" customHeight="1" spans="1:8">
      <c r="A6" s="6"/>
      <c r="B6" s="6" t="s">
        <v>19</v>
      </c>
      <c r="C6" s="6" t="s">
        <v>20</v>
      </c>
      <c r="D6" s="6" t="s">
        <v>21</v>
      </c>
      <c r="E6" s="6" t="s">
        <v>22</v>
      </c>
      <c r="F6" s="6" t="s">
        <v>23</v>
      </c>
      <c r="G6" s="6" t="s">
        <v>24</v>
      </c>
      <c r="H6" s="32"/>
    </row>
    <row r="7" s="27" customFormat="1" ht="34.5" customHeight="1" spans="1:8">
      <c r="A7" s="6" t="s">
        <v>25</v>
      </c>
      <c r="B7" s="28">
        <f>SUM(C7:D7)</f>
        <v>506.4028</v>
      </c>
      <c r="C7" s="28">
        <f>SUM(C8:C14)</f>
        <v>206.3203</v>
      </c>
      <c r="D7" s="28">
        <f>SUM(D8:D14)</f>
        <v>300.0825</v>
      </c>
      <c r="E7" s="33">
        <v>501.9677549918</v>
      </c>
      <c r="F7" s="28">
        <v>182.6739549918</v>
      </c>
      <c r="G7" s="28">
        <v>319.2938</v>
      </c>
      <c r="H7" s="34"/>
    </row>
    <row r="8" ht="34.5" customHeight="1" spans="1:8">
      <c r="A8" s="8" t="s">
        <v>26</v>
      </c>
      <c r="B8" s="21">
        <f>SUM(C8:D8)</f>
        <v>110.824</v>
      </c>
      <c r="C8" s="21">
        <v>41.2111</v>
      </c>
      <c r="D8" s="21">
        <v>69.6129</v>
      </c>
      <c r="E8" s="21">
        <v>99.8044784632</v>
      </c>
      <c r="F8" s="21">
        <v>36.6656784632</v>
      </c>
      <c r="G8" s="21">
        <v>63.1388</v>
      </c>
      <c r="H8" s="34"/>
    </row>
    <row r="9" ht="34.5" customHeight="1" spans="1:8">
      <c r="A9" s="8" t="s">
        <v>27</v>
      </c>
      <c r="B9" s="21">
        <f t="shared" ref="B9:B14" si="0">SUM(C9:D9)</f>
        <v>61.0066</v>
      </c>
      <c r="C9" s="21">
        <v>26.0786</v>
      </c>
      <c r="D9" s="21">
        <v>34.928</v>
      </c>
      <c r="E9" s="21">
        <v>70.9056</v>
      </c>
      <c r="F9" s="21">
        <v>23.332</v>
      </c>
      <c r="G9" s="21">
        <v>47.5736</v>
      </c>
      <c r="H9" s="35"/>
    </row>
    <row r="10" ht="34.5" customHeight="1" spans="1:8">
      <c r="A10" s="8" t="s">
        <v>28</v>
      </c>
      <c r="B10" s="21">
        <f t="shared" si="0"/>
        <v>77.1911</v>
      </c>
      <c r="C10" s="21">
        <v>21.4123</v>
      </c>
      <c r="D10" s="21">
        <v>55.7788</v>
      </c>
      <c r="E10" s="21">
        <v>67.653</v>
      </c>
      <c r="F10" s="21">
        <v>18.7692</v>
      </c>
      <c r="G10" s="21">
        <v>48.8838</v>
      </c>
      <c r="H10" s="36"/>
    </row>
    <row r="11" ht="34.5" customHeight="1" spans="1:8">
      <c r="A11" s="8" t="s">
        <v>29</v>
      </c>
      <c r="B11" s="21">
        <f t="shared" si="0"/>
        <v>100.4716</v>
      </c>
      <c r="C11" s="21">
        <v>39.0347</v>
      </c>
      <c r="D11" s="21">
        <v>61.4369</v>
      </c>
      <c r="E11" s="21">
        <v>103.513611029</v>
      </c>
      <c r="F11" s="21">
        <v>34.972011029</v>
      </c>
      <c r="G11" s="21">
        <v>68.5416</v>
      </c>
      <c r="H11" s="36"/>
    </row>
    <row r="12" ht="34.5" customHeight="1" spans="1:8">
      <c r="A12" s="8" t="s">
        <v>30</v>
      </c>
      <c r="B12" s="21">
        <f t="shared" si="0"/>
        <v>53.5385</v>
      </c>
      <c r="C12" s="21">
        <v>26.3725</v>
      </c>
      <c r="D12" s="21">
        <v>27.166</v>
      </c>
      <c r="E12" s="21">
        <v>65.3203</v>
      </c>
      <c r="F12" s="21">
        <v>22.738</v>
      </c>
      <c r="G12" s="21">
        <v>42.5823</v>
      </c>
      <c r="H12" s="36"/>
    </row>
    <row r="13" ht="34.5" customHeight="1" spans="1:8">
      <c r="A13" s="8" t="s">
        <v>31</v>
      </c>
      <c r="B13" s="21">
        <f t="shared" si="0"/>
        <v>51.3201</v>
      </c>
      <c r="C13" s="21">
        <v>26.3312</v>
      </c>
      <c r="D13" s="21">
        <v>24.9889</v>
      </c>
      <c r="E13" s="21">
        <v>49.2424361595</v>
      </c>
      <c r="F13" s="21">
        <v>22.9070361595</v>
      </c>
      <c r="G13" s="21">
        <v>26.3354</v>
      </c>
      <c r="H13" s="36"/>
    </row>
    <row r="14" ht="34.5" customHeight="1" spans="1:8">
      <c r="A14" s="8" t="s">
        <v>32</v>
      </c>
      <c r="B14" s="21">
        <f t="shared" si="0"/>
        <v>52.0509</v>
      </c>
      <c r="C14" s="21">
        <v>25.8799</v>
      </c>
      <c r="D14" s="21">
        <v>26.171</v>
      </c>
      <c r="E14" s="21">
        <v>45.5283293401</v>
      </c>
      <c r="F14" s="21">
        <v>23.2900293401</v>
      </c>
      <c r="G14" s="21">
        <v>22.2383</v>
      </c>
      <c r="H14" s="36"/>
    </row>
    <row r="15" ht="36" customHeight="1" spans="1:8">
      <c r="A15" s="3" t="s">
        <v>36</v>
      </c>
      <c r="B15" s="3"/>
      <c r="C15" s="3"/>
      <c r="D15" s="3"/>
      <c r="E15" s="3"/>
      <c r="F15" s="3"/>
      <c r="G15" s="3"/>
      <c r="H15" s="3"/>
    </row>
    <row r="16" ht="18" customHeight="1" spans="1:7">
      <c r="A16" s="12"/>
      <c r="B16" s="12"/>
      <c r="C16" s="12"/>
      <c r="D16" s="12"/>
      <c r="E16" s="12"/>
      <c r="F16" s="12"/>
      <c r="G16" s="12"/>
    </row>
  </sheetData>
  <mergeCells count="8">
    <mergeCell ref="A2:H2"/>
    <mergeCell ref="G3:H3"/>
    <mergeCell ref="B4:D4"/>
    <mergeCell ref="E4:G4"/>
    <mergeCell ref="A15:H15"/>
    <mergeCell ref="A16:G16"/>
    <mergeCell ref="A4:A5"/>
    <mergeCell ref="H4:H5"/>
  </mergeCells>
  <printOptions horizontalCentered="1"/>
  <pageMargins left="0.747916666666667" right="0.747916666666667" top="0.275" bottom="0.275" header="0" footer="0"/>
  <pageSetup paperSize="9" orientation="landscape"/>
  <headerFooter>
    <oddFooter>&amp;C第 &amp;P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4"/>
  <sheetViews>
    <sheetView workbookViewId="0">
      <selection activeCell="D14" sqref="D14"/>
    </sheetView>
  </sheetViews>
  <sheetFormatPr defaultColWidth="9" defaultRowHeight="13.5" outlineLevelCol="3"/>
  <cols>
    <col min="1" max="1" width="60.7333333333333" customWidth="1"/>
    <col min="2" max="4" width="22.1333333333333" customWidth="1"/>
    <col min="5" max="5" width="10"/>
  </cols>
  <sheetData>
    <row r="1" ht="36" customHeight="1" spans="1:1">
      <c r="A1" s="19" t="s">
        <v>5</v>
      </c>
    </row>
    <row r="2" ht="36" customHeight="1" spans="1:4">
      <c r="A2" s="4" t="s">
        <v>6</v>
      </c>
      <c r="B2" s="4"/>
      <c r="C2" s="4"/>
      <c r="D2" s="4"/>
    </row>
    <row r="3" ht="27.75" customHeight="1" spans="1:4">
      <c r="A3" s="12"/>
      <c r="B3" s="12"/>
      <c r="C3" s="5"/>
      <c r="D3" s="5" t="s">
        <v>11</v>
      </c>
    </row>
    <row r="4" s="1" customFormat="1" ht="39" customHeight="1" spans="1:4">
      <c r="A4" s="6" t="s">
        <v>37</v>
      </c>
      <c r="B4" s="6" t="s">
        <v>38</v>
      </c>
      <c r="C4" s="6" t="s">
        <v>39</v>
      </c>
      <c r="D4" s="13" t="s">
        <v>15</v>
      </c>
    </row>
    <row r="5" ht="33" customHeight="1" spans="1:4">
      <c r="A5" s="20" t="s">
        <v>40</v>
      </c>
      <c r="B5" s="21"/>
      <c r="C5" s="21">
        <v>33.4515461401</v>
      </c>
      <c r="D5" s="15"/>
    </row>
    <row r="6" ht="33" customHeight="1" spans="1:4">
      <c r="A6" s="20" t="s">
        <v>41</v>
      </c>
      <c r="B6" s="21"/>
      <c r="C6" s="21">
        <v>39.4897</v>
      </c>
      <c r="D6" s="15"/>
    </row>
    <row r="7" ht="33" customHeight="1" spans="1:4">
      <c r="A7" s="20" t="s">
        <v>42</v>
      </c>
      <c r="B7" s="21">
        <v>5.1862</v>
      </c>
      <c r="C7" s="21">
        <v>5.1862</v>
      </c>
      <c r="D7" s="15"/>
    </row>
    <row r="8" ht="33" customHeight="1" spans="1:4">
      <c r="A8" s="20" t="s">
        <v>43</v>
      </c>
      <c r="B8" s="21">
        <v>2.7774</v>
      </c>
      <c r="C8" s="21">
        <v>2.7774</v>
      </c>
      <c r="D8" s="15"/>
    </row>
    <row r="9" ht="33" customHeight="1" spans="1:4">
      <c r="A9" s="20" t="s">
        <v>44</v>
      </c>
      <c r="B9" s="21"/>
      <c r="C9" s="21">
        <v>35.858578</v>
      </c>
      <c r="D9" s="15"/>
    </row>
    <row r="10" ht="33" customHeight="1" spans="1:4">
      <c r="A10" s="20" t="s">
        <v>45</v>
      </c>
      <c r="B10" s="21"/>
      <c r="C10" s="21">
        <v>41.2111</v>
      </c>
      <c r="D10" s="23"/>
    </row>
    <row r="11" ht="33" customHeight="1" spans="1:4">
      <c r="A11" s="20" t="s">
        <v>46</v>
      </c>
      <c r="B11" s="21">
        <v>2.6708</v>
      </c>
      <c r="C11" s="21">
        <v>3.48</v>
      </c>
      <c r="D11" s="15"/>
    </row>
    <row r="12" ht="33" customHeight="1" spans="1:4">
      <c r="A12" s="20" t="s">
        <v>47</v>
      </c>
      <c r="B12" s="21">
        <v>2.6708</v>
      </c>
      <c r="C12" s="21">
        <v>1.76</v>
      </c>
      <c r="D12" s="15"/>
    </row>
    <row r="13" ht="33" customHeight="1" spans="1:4">
      <c r="A13" s="20" t="s">
        <v>48</v>
      </c>
      <c r="B13" s="21"/>
      <c r="C13" s="21">
        <v>1.7214</v>
      </c>
      <c r="D13" s="15"/>
    </row>
    <row r="14" ht="33" customHeight="1" spans="1:4">
      <c r="A14" s="20" t="s">
        <v>49</v>
      </c>
      <c r="B14" s="21"/>
      <c r="C14" s="21">
        <v>36.6656784632</v>
      </c>
      <c r="D14" s="25" t="s">
        <v>50</v>
      </c>
    </row>
  </sheetData>
  <mergeCells count="1">
    <mergeCell ref="A2:D2"/>
  </mergeCells>
  <printOptions horizontalCentered="1"/>
  <pageMargins left="0.747916666666667" right="0.747916666666667" top="0.275" bottom="0.275" header="0" footer="0"/>
  <pageSetup paperSize="9" orientation="landscape"/>
  <headerFooter>
    <oddFooter>&amp;C第 &amp;P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4"/>
  <sheetViews>
    <sheetView workbookViewId="0">
      <selection activeCell="B14" sqref="B14"/>
    </sheetView>
  </sheetViews>
  <sheetFormatPr defaultColWidth="9" defaultRowHeight="13.5" outlineLevelCol="3"/>
  <cols>
    <col min="1" max="1" width="60.7333333333333" customWidth="1"/>
    <col min="2" max="4" width="22.1333333333333" customWidth="1"/>
  </cols>
  <sheetData>
    <row r="1" ht="41.25" customHeight="1" spans="1:1">
      <c r="A1" s="19" t="s">
        <v>7</v>
      </c>
    </row>
    <row r="2" ht="34.5" customHeight="1" spans="1:4">
      <c r="A2" s="4" t="s">
        <v>8</v>
      </c>
      <c r="B2" s="4"/>
      <c r="C2" s="4"/>
      <c r="D2" s="4"/>
    </row>
    <row r="3" ht="24.75" customHeight="1" spans="1:4">
      <c r="A3" s="12"/>
      <c r="B3" s="12"/>
      <c r="C3" s="5"/>
      <c r="D3" s="5" t="s">
        <v>11</v>
      </c>
    </row>
    <row r="4" s="1" customFormat="1" ht="39" customHeight="1" spans="1:4">
      <c r="A4" s="6" t="s">
        <v>37</v>
      </c>
      <c r="B4" s="6" t="s">
        <v>38</v>
      </c>
      <c r="C4" s="6" t="s">
        <v>39</v>
      </c>
      <c r="D4" s="13" t="s">
        <v>15</v>
      </c>
    </row>
    <row r="5" ht="33" customHeight="1" spans="1:4">
      <c r="A5" s="20" t="s">
        <v>51</v>
      </c>
      <c r="B5" s="21"/>
      <c r="C5" s="21">
        <v>56.9819</v>
      </c>
      <c r="D5" s="15"/>
    </row>
    <row r="6" ht="33" customHeight="1" spans="1:4">
      <c r="A6" s="20" t="s">
        <v>52</v>
      </c>
      <c r="B6" s="21"/>
      <c r="C6" s="21">
        <v>64.5781</v>
      </c>
      <c r="D6" s="15"/>
    </row>
    <row r="7" ht="33" customHeight="1" spans="1:4">
      <c r="A7" s="20" t="s">
        <v>53</v>
      </c>
      <c r="B7" s="21">
        <v>12.7326</v>
      </c>
      <c r="C7" s="21">
        <v>12.7326</v>
      </c>
      <c r="D7" s="22"/>
    </row>
    <row r="8" ht="33" customHeight="1" spans="1:4">
      <c r="A8" s="20" t="s">
        <v>54</v>
      </c>
      <c r="B8" s="21">
        <v>11.4349</v>
      </c>
      <c r="C8" s="21">
        <v>11.4349</v>
      </c>
      <c r="D8" s="15"/>
    </row>
    <row r="9" ht="33" customHeight="1" spans="1:4">
      <c r="A9" s="20" t="s">
        <v>55</v>
      </c>
      <c r="B9" s="21"/>
      <c r="C9" s="21">
        <v>58.1196</v>
      </c>
      <c r="D9" s="15"/>
    </row>
    <row r="10" ht="33" customHeight="1" spans="1:4">
      <c r="A10" s="20" t="s">
        <v>56</v>
      </c>
      <c r="B10" s="21"/>
      <c r="C10" s="21">
        <v>69.6129</v>
      </c>
      <c r="D10" s="23"/>
    </row>
    <row r="11" ht="33" customHeight="1" spans="1:4">
      <c r="A11" s="20" t="s">
        <v>57</v>
      </c>
      <c r="B11" s="21">
        <v>9.0328</v>
      </c>
      <c r="C11" s="21">
        <v>33.64</v>
      </c>
      <c r="D11" s="15"/>
    </row>
    <row r="12" ht="33" customHeight="1" spans="1:4">
      <c r="A12" s="20" t="s">
        <v>47</v>
      </c>
      <c r="B12" s="21">
        <v>9.0328</v>
      </c>
      <c r="C12" s="21">
        <v>7.25</v>
      </c>
      <c r="D12" s="24"/>
    </row>
    <row r="13" ht="33" customHeight="1" spans="1:4">
      <c r="A13" s="20" t="s">
        <v>48</v>
      </c>
      <c r="B13" s="21"/>
      <c r="C13" s="21">
        <v>26.39</v>
      </c>
      <c r="D13" s="15"/>
    </row>
    <row r="14" ht="33" customHeight="1" spans="1:4">
      <c r="A14" s="20" t="s">
        <v>58</v>
      </c>
      <c r="B14" s="21"/>
      <c r="C14" s="21">
        <v>63.1388</v>
      </c>
      <c r="D14" s="22" t="s">
        <v>50</v>
      </c>
    </row>
  </sheetData>
  <mergeCells count="1">
    <mergeCell ref="A2:D2"/>
  </mergeCells>
  <printOptions horizontalCentered="1"/>
  <pageMargins left="0.747916666666667" right="0.747916666666667" top="0.275" bottom="0.275" header="0" footer="0"/>
  <pageSetup paperSize="9" orientation="landscape"/>
  <headerFooter>
    <oddFooter>&amp;C第 &amp;P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8"/>
  <sheetViews>
    <sheetView tabSelected="1" workbookViewId="0">
      <pane ySplit="4" topLeftCell="A5" activePane="bottomLeft" state="frozen"/>
      <selection/>
      <selection pane="bottomLeft" activeCell="E11" sqref="E11"/>
    </sheetView>
  </sheetViews>
  <sheetFormatPr defaultColWidth="9" defaultRowHeight="13.5" outlineLevelCol="4"/>
  <cols>
    <col min="1" max="1" width="43.2666666666667" customWidth="1"/>
    <col min="2" max="2" width="18.7333333333333" customWidth="1"/>
    <col min="3" max="5" width="23.1333333333333" customWidth="1"/>
    <col min="6" max="6" width="10.4"/>
  </cols>
  <sheetData>
    <row r="1" s="1" customFormat="1" ht="22.5" customHeight="1" spans="1:1">
      <c r="A1" s="3" t="s">
        <v>9</v>
      </c>
    </row>
    <row r="2" ht="28.7" customHeight="1" spans="1:5">
      <c r="A2" s="4" t="s">
        <v>10</v>
      </c>
      <c r="B2" s="4"/>
      <c r="C2" s="4"/>
      <c r="D2" s="4"/>
      <c r="E2" s="4"/>
    </row>
    <row r="3" ht="14.25" customHeight="1" spans="4:5">
      <c r="D3" s="5"/>
      <c r="E3" s="5" t="s">
        <v>11</v>
      </c>
    </row>
    <row r="4" ht="21.95" customHeight="1" spans="1:5">
      <c r="A4" s="6" t="s">
        <v>37</v>
      </c>
      <c r="B4" s="6" t="s">
        <v>59</v>
      </c>
      <c r="C4" s="6" t="s">
        <v>60</v>
      </c>
      <c r="D4" s="6" t="s">
        <v>26</v>
      </c>
      <c r="E4" s="13" t="s">
        <v>15</v>
      </c>
    </row>
    <row r="5" s="2" customFormat="1" ht="19.9" customHeight="1" spans="1:5">
      <c r="A5" s="7" t="s">
        <v>61</v>
      </c>
      <c r="B5" s="8" t="s">
        <v>62</v>
      </c>
      <c r="C5" s="9">
        <f>C6+C8</f>
        <v>90.7761</v>
      </c>
      <c r="D5" s="9">
        <f>D6+D8</f>
        <v>17.9188</v>
      </c>
      <c r="E5" s="14"/>
    </row>
    <row r="6" ht="19.9" customHeight="1" spans="1:5">
      <c r="A6" s="10" t="s">
        <v>63</v>
      </c>
      <c r="B6" s="8" t="s">
        <v>20</v>
      </c>
      <c r="C6" s="11">
        <v>27.6447</v>
      </c>
      <c r="D6" s="11">
        <v>5.1862</v>
      </c>
      <c r="E6" s="15"/>
    </row>
    <row r="7" ht="22.7" customHeight="1" spans="1:5">
      <c r="A7" s="10" t="s">
        <v>47</v>
      </c>
      <c r="B7" s="8" t="s">
        <v>21</v>
      </c>
      <c r="C7" s="11">
        <v>11.3677</v>
      </c>
      <c r="D7" s="11">
        <v>1.8714</v>
      </c>
      <c r="E7" s="15"/>
    </row>
    <row r="8" ht="19.9" customHeight="1" spans="1:5">
      <c r="A8" s="10" t="s">
        <v>64</v>
      </c>
      <c r="B8" s="8" t="s">
        <v>65</v>
      </c>
      <c r="C8" s="11">
        <v>63.1314</v>
      </c>
      <c r="D8" s="11">
        <v>12.7326</v>
      </c>
      <c r="E8" s="15"/>
    </row>
    <row r="9" ht="22.7" customHeight="1" spans="1:5">
      <c r="A9" s="10" t="s">
        <v>47</v>
      </c>
      <c r="B9" s="8" t="s">
        <v>23</v>
      </c>
      <c r="C9" s="11">
        <v>15.7614</v>
      </c>
      <c r="D9" s="11">
        <v>9.3726</v>
      </c>
      <c r="E9" s="15"/>
    </row>
    <row r="10" s="2" customFormat="1" ht="19.9" customHeight="1" spans="1:5">
      <c r="A10" s="7" t="s">
        <v>66</v>
      </c>
      <c r="B10" s="8" t="s">
        <v>67</v>
      </c>
      <c r="C10" s="9">
        <f>C11+C12</f>
        <v>42.0349</v>
      </c>
      <c r="D10" s="9">
        <f>D11+D12</f>
        <v>14.2123</v>
      </c>
      <c r="E10" s="14"/>
    </row>
    <row r="11" ht="19.9" customHeight="1" spans="1:5">
      <c r="A11" s="10" t="s">
        <v>63</v>
      </c>
      <c r="B11" s="8" t="s">
        <v>68</v>
      </c>
      <c r="C11" s="11">
        <v>16.0875</v>
      </c>
      <c r="D11" s="11">
        <v>2.7774</v>
      </c>
      <c r="E11" s="15"/>
    </row>
    <row r="12" ht="19.9" customHeight="1" spans="1:5">
      <c r="A12" s="10" t="s">
        <v>64</v>
      </c>
      <c r="B12" s="8" t="s">
        <v>69</v>
      </c>
      <c r="C12" s="11">
        <v>25.9474</v>
      </c>
      <c r="D12" s="11">
        <v>11.4349</v>
      </c>
      <c r="E12" s="15"/>
    </row>
    <row r="13" s="2" customFormat="1" ht="19.9" customHeight="1" spans="1:5">
      <c r="A13" s="7" t="s">
        <v>70</v>
      </c>
      <c r="B13" s="8" t="s">
        <v>71</v>
      </c>
      <c r="C13" s="9">
        <f>C14+C15</f>
        <v>12.9025</v>
      </c>
      <c r="D13" s="9">
        <f>D14+D15</f>
        <v>3.1347</v>
      </c>
      <c r="E13" s="14"/>
    </row>
    <row r="14" ht="19.9" customHeight="1" spans="1:5">
      <c r="A14" s="10" t="s">
        <v>63</v>
      </c>
      <c r="B14" s="8" t="s">
        <v>72</v>
      </c>
      <c r="C14" s="11">
        <v>5.6542</v>
      </c>
      <c r="D14" s="11">
        <v>1.1276</v>
      </c>
      <c r="E14" s="15"/>
    </row>
    <row r="15" ht="19.9" customHeight="1" spans="1:5">
      <c r="A15" s="10" t="s">
        <v>64</v>
      </c>
      <c r="B15" s="8" t="s">
        <v>73</v>
      </c>
      <c r="C15" s="11">
        <v>7.2483</v>
      </c>
      <c r="D15" s="11">
        <v>2.0071</v>
      </c>
      <c r="E15" s="15"/>
    </row>
    <row r="16" s="2" customFormat="1" ht="19.9" customHeight="1" spans="1:5">
      <c r="A16" s="7" t="s">
        <v>74</v>
      </c>
      <c r="B16" s="8" t="s">
        <v>75</v>
      </c>
      <c r="C16" s="9">
        <f>C17+C20</f>
        <v>38.6444</v>
      </c>
      <c r="D16" s="9">
        <f>D17+D20</f>
        <v>11.7036</v>
      </c>
      <c r="E16" s="16"/>
    </row>
    <row r="17" ht="19.9" customHeight="1" spans="1:5">
      <c r="A17" s="10" t="s">
        <v>63</v>
      </c>
      <c r="B17" s="8" t="s">
        <v>76</v>
      </c>
      <c r="C17" s="11">
        <f>C18+C19</f>
        <v>14.6414</v>
      </c>
      <c r="D17" s="11">
        <f>D18+D19</f>
        <v>2.6708</v>
      </c>
      <c r="E17" s="17"/>
    </row>
    <row r="18" ht="19.9" customHeight="1" spans="1:5">
      <c r="A18" s="10" t="s">
        <v>77</v>
      </c>
      <c r="B18" s="8" t="s">
        <v>78</v>
      </c>
      <c r="C18" s="11">
        <v>14.1435</v>
      </c>
      <c r="D18" s="11">
        <v>2.6708</v>
      </c>
      <c r="E18" s="15"/>
    </row>
    <row r="19" ht="22.7" customHeight="1" spans="1:5">
      <c r="A19" s="10" t="s">
        <v>79</v>
      </c>
      <c r="B19" s="8" t="s">
        <v>80</v>
      </c>
      <c r="C19" s="11">
        <v>0.4979</v>
      </c>
      <c r="D19" s="11">
        <v>0</v>
      </c>
      <c r="E19" s="15"/>
    </row>
    <row r="20" ht="19.9" customHeight="1" spans="1:5">
      <c r="A20" s="10" t="s">
        <v>64</v>
      </c>
      <c r="B20" s="8" t="s">
        <v>81</v>
      </c>
      <c r="C20" s="11">
        <f>C21+C22</f>
        <v>24.003</v>
      </c>
      <c r="D20" s="11">
        <f>D21+D22</f>
        <v>9.0328</v>
      </c>
      <c r="E20" s="18"/>
    </row>
    <row r="21" ht="19.9" customHeight="1" spans="1:5">
      <c r="A21" s="10" t="s">
        <v>77</v>
      </c>
      <c r="B21" s="8" t="s">
        <v>82</v>
      </c>
      <c r="C21" s="11">
        <v>20.7969</v>
      </c>
      <c r="D21" s="11">
        <v>8.7728</v>
      </c>
      <c r="E21" s="15"/>
    </row>
    <row r="22" ht="22.7" customHeight="1" spans="1:5">
      <c r="A22" s="10" t="s">
        <v>83</v>
      </c>
      <c r="B22" s="8" t="s">
        <v>84</v>
      </c>
      <c r="C22" s="11">
        <v>3.2061</v>
      </c>
      <c r="D22" s="11">
        <v>0.26</v>
      </c>
      <c r="E22" s="15"/>
    </row>
    <row r="23" s="2" customFormat="1" ht="19.9" customHeight="1" spans="1:5">
      <c r="A23" s="7" t="s">
        <v>85</v>
      </c>
      <c r="B23" s="8" t="s">
        <v>86</v>
      </c>
      <c r="C23" s="9">
        <f>C24+C25</f>
        <v>13.3429</v>
      </c>
      <c r="D23" s="9">
        <f>D24+D25</f>
        <v>3.0504</v>
      </c>
      <c r="E23" s="14"/>
    </row>
    <row r="24" ht="19.9" customHeight="1" spans="1:5">
      <c r="A24" s="10" t="s">
        <v>63</v>
      </c>
      <c r="B24" s="8" t="s">
        <v>87</v>
      </c>
      <c r="C24" s="11">
        <v>5.7776</v>
      </c>
      <c r="D24" s="11">
        <v>1.179</v>
      </c>
      <c r="E24" s="15"/>
    </row>
    <row r="25" ht="19.9" customHeight="1" spans="1:5">
      <c r="A25" s="10" t="s">
        <v>64</v>
      </c>
      <c r="B25" s="8" t="s">
        <v>88</v>
      </c>
      <c r="C25" s="11">
        <v>7.5653</v>
      </c>
      <c r="D25" s="11">
        <v>1.8714</v>
      </c>
      <c r="E25" s="15"/>
    </row>
    <row r="26" ht="14.25" customHeight="1" spans="1:4">
      <c r="A26" s="12" t="s">
        <v>89</v>
      </c>
      <c r="B26" s="12"/>
      <c r="C26" s="12"/>
      <c r="D26" s="12"/>
    </row>
    <row r="27" ht="14.25" customHeight="1" spans="1:4">
      <c r="A27" s="12"/>
      <c r="B27" s="12"/>
      <c r="C27" s="12"/>
      <c r="D27" s="12"/>
    </row>
    <row r="28" ht="14.25" customHeight="1"/>
  </sheetData>
  <mergeCells count="3">
    <mergeCell ref="A2:E2"/>
    <mergeCell ref="A26:D26"/>
    <mergeCell ref="A27:D27"/>
  </mergeCells>
  <printOptions horizontalCentered="1"/>
  <pageMargins left="0.747916666666667" right="0.747916666666667" top="0.275" bottom="0.275" header="0" footer="0"/>
  <pageSetup paperSize="9" orientation="landscape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封面</vt:lpstr>
      <vt:lpstr>表1 2023年全市限额及余额</vt:lpstr>
      <vt:lpstr>表2 2024年全市限额及余额 </vt:lpstr>
      <vt:lpstr>表3 市级一般债务余额</vt:lpstr>
      <vt:lpstr>表4 市级专项债务余额</vt:lpstr>
      <vt:lpstr>表5 发行及还本付息情况表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sugan</cp:lastModifiedBy>
  <dcterms:created xsi:type="dcterms:W3CDTF">2020-04-15T10:58:00Z</dcterms:created>
  <cp:lastPrinted>2020-05-14T10:50:00Z</cp:lastPrinted>
  <dcterms:modified xsi:type="dcterms:W3CDTF">2024-11-22T15:33:50Z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2052-11.8.2.9339</vt:lpwstr>
  </property>
  <property fmtid="{D5CDD505-2E9C-101B-9397-08002B2CF9AE}" pid="3" name="ICV">
    <vt:lpwstr>4C1C17FDD4EF4CD28932736DB757FDB6</vt:lpwstr>
  </property>
</Properties>
</file>